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instart-my.sharepoint.com/personal/tomas_instart_onmicrosoft_com/Documents/Audrius/Darbas/OBJEKTAI/Radvilų rūmų kapitalinis remontas/Papildomi nevykdomi/Papildomi sienų tinko storis/"/>
    </mc:Choice>
  </mc:AlternateContent>
  <xr:revisionPtr revIDLastSave="39" documentId="11_D179018B05FD72473F2991692F3A2F0AFD7A8052" xr6:coauthVersionLast="46" xr6:coauthVersionMax="46" xr10:uidLastSave="{7339D489-8907-43A8-B4A0-7C633764D78D}"/>
  <bookViews>
    <workbookView xWindow="-108" yWindow="-108" windowWidth="23256" windowHeight="12576" xr2:uid="{00000000-000D-0000-FFFF-FFFF00000000}"/>
  </bookViews>
  <sheets>
    <sheet name="Sheet1" sheetId="1" r:id="rId1"/>
    <sheet name="Sheet3" sheetId="3" r:id="rId2"/>
    <sheet name="Sheet2" sheetId="2" r:id="rId3"/>
  </sheets>
  <definedNames>
    <definedName name="_xlnm.Print_Area" localSheetId="0">Sheet1!$A$1:$G$25</definedName>
    <definedName name="_xlnm.Print_Titles" localSheetId="0">Sheet1!$12:$13</definedName>
  </definedNames>
  <calcPr calcId="191029"/>
</workbook>
</file>

<file path=xl/calcChain.xml><?xml version="1.0" encoding="utf-8"?>
<calcChain xmlns="http://schemas.openxmlformats.org/spreadsheetml/2006/main">
  <c r="G22" i="1" l="1"/>
  <c r="G20" i="1"/>
  <c r="G21" i="1" s="1"/>
  <c r="G16" i="1"/>
  <c r="G17" i="1" l="1"/>
  <c r="G23" i="1" l="1"/>
  <c r="G24" i="1" s="1"/>
  <c r="F11" i="1" s="1"/>
</calcChain>
</file>

<file path=xl/sharedStrings.xml><?xml version="1.0" encoding="utf-8"?>
<sst xmlns="http://schemas.openxmlformats.org/spreadsheetml/2006/main" count="36" uniqueCount="30">
  <si>
    <t>Sąm.</t>
  </si>
  <si>
    <t>eil.</t>
  </si>
  <si>
    <t xml:space="preserve">Darbų ir išlaidų </t>
  </si>
  <si>
    <t>aprašymai</t>
  </si>
  <si>
    <t>Kiekis</t>
  </si>
  <si>
    <t>Mato</t>
  </si>
  <si>
    <t>vnt</t>
  </si>
  <si>
    <t>Darbo</t>
  </si>
  <si>
    <t>kodas</t>
  </si>
  <si>
    <t>Vieneto kaina</t>
  </si>
  <si>
    <t>Iš viso</t>
  </si>
  <si>
    <t>L O K A L I N Ė      S Ą M A T A</t>
  </si>
  <si>
    <t>Sudaryta pagal 2019.03 kainas</t>
  </si>
  <si>
    <t>Statinių grupė     453164 Vilniaus Jonušo Radvilos rūmų pastatų komplekso (752) rytų paviljono (32316) ir pietų korpuso (32317) Vilniaus m. sav., Vilniaus m., Vilniaus g. 24, kapitalinio remonto projektas</t>
  </si>
  <si>
    <t>Statinys                1 Vilniaus Jonušo Radvilos rūmų pastatų komplekso (752) rytų paviljono (32316) ir pietų korpuso (32317) Vilniaus m. sav., Vilniaus m., Vilniaus g. 24, kapitalinis remontas</t>
  </si>
  <si>
    <t xml:space="preserve">Kaina  EUR       </t>
  </si>
  <si>
    <t xml:space="preserve">                         Žiniaraštyje     1</t>
  </si>
  <si>
    <t xml:space="preserve">                         Pridėtinės vertės mokestis  21.00%</t>
  </si>
  <si>
    <t xml:space="preserve">                         Iš viso žiniaraštyje   1</t>
  </si>
  <si>
    <t>Suma žiniaraščiui</t>
  </si>
  <si>
    <t>EUR</t>
  </si>
  <si>
    <t>1</t>
  </si>
  <si>
    <t xml:space="preserve">                         Skyriuje     1</t>
  </si>
  <si>
    <t>Žiniaraštis             1 RŪSIO SIENŲ TINKO STORIS (papildomi darbai)</t>
  </si>
  <si>
    <t>R11-144</t>
  </si>
  <si>
    <t>Cokolio sanavimas, tinkuojant vienu sl. specialiais tinko mišiniais, apdailinant glaistu</t>
  </si>
  <si>
    <t>100 m2</t>
  </si>
  <si>
    <t>10</t>
  </si>
  <si>
    <t>Sanuojančio tinko sistemos įrengimas (rūsio angokraščių papildomi ~2 cm)</t>
  </si>
  <si>
    <t>Sanuojančio tinko sistemos įrengimas (rūsio sienų papildomi ~2 cm)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</si>
</sst>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?????0.0?;\-????0.0?;?"/>
    <numFmt numFmtId="165" formatCode="??????0.0?;\-?????0.0?;?"/>
    <numFmt numFmtId="166" formatCode="???????0.0?;\-??????0.0?;?"/>
    <numFmt numFmtId="167" formatCode="??????0.0?????;\-?????0.0?????;?"/>
    <numFmt numFmtId="168" formatCode="??0.0?????;\-?0.0?????;?"/>
    <numFmt numFmtId="169" formatCode="??????0.0???;\-?????0.0???;?"/>
    <numFmt numFmtId="170" formatCode="????????0.0?;\-???????0.0?;?"/>
  </numFmts>
  <fonts count="13" x14ac:knownFonts="1">
    <font>
      <sz val="10"/>
      <name val="Arial"/>
      <charset val="186"/>
    </font>
    <font>
      <sz val="8"/>
      <name val="Arial"/>
      <family val="2"/>
    </font>
    <font>
      <b/>
      <sz val="8"/>
      <name val="Arial"/>
      <family val="2"/>
    </font>
    <font>
      <sz val="8"/>
      <name val="Courier New Baltic"/>
      <family val="3"/>
      <charset val="186"/>
    </font>
    <font>
      <b/>
      <sz val="10"/>
      <name val="Arial"/>
      <family val="2"/>
    </font>
    <font>
      <b/>
      <sz val="12"/>
      <name val="Arial Baltic"/>
      <charset val="186"/>
    </font>
    <font>
      <b/>
      <sz val="8"/>
      <name val="Arial Baltic"/>
      <charset val="186"/>
    </font>
    <font>
      <sz val="8"/>
      <name val="Arial Baltic"/>
      <charset val="186"/>
    </font>
    <font>
      <sz val="9"/>
      <name val="Arial Baltic"/>
      <charset val="186"/>
    </font>
    <font>
      <b/>
      <sz val="9"/>
      <name val="Arial Baltic"/>
      <charset val="186"/>
    </font>
    <font>
      <b/>
      <sz val="8"/>
      <name val="Arial"/>
      <family val="2"/>
      <charset val="186"/>
    </font>
    <font>
      <sz val="8"/>
      <name val="MonospaceLT"/>
    </font>
    <font>
      <b/>
      <sz val="10"/>
      <name val="Arial"/>
      <family val="2"/>
      <charset val="186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0" fillId="0" borderId="0" xfId="0" applyAlignment="1">
      <alignment horizontal="left" vertical="top" wrapText="1"/>
    </xf>
    <xf numFmtId="0" fontId="4" fillId="0" borderId="0" xfId="0" applyFont="1" applyAlignment="1">
      <alignment horizontal="center"/>
    </xf>
    <xf numFmtId="49" fontId="1" fillId="0" borderId="0" xfId="0" applyNumberFormat="1" applyFont="1" applyAlignment="1">
      <alignment horizontal="left" vertical="top" wrapText="1"/>
    </xf>
    <xf numFmtId="166" fontId="3" fillId="0" borderId="0" xfId="0" applyNumberFormat="1" applyFont="1" applyAlignment="1">
      <alignment horizontal="right" vertical="top"/>
    </xf>
    <xf numFmtId="164" fontId="3" fillId="0" borderId="0" xfId="0" applyNumberFormat="1" applyFont="1" applyAlignment="1">
      <alignment horizontal="right" vertical="top"/>
    </xf>
    <xf numFmtId="0" fontId="0" fillId="0" borderId="0" xfId="0" applyBorder="1" applyAlignment="1">
      <alignment horizontal="left" vertical="top" wrapText="1"/>
    </xf>
    <xf numFmtId="166" fontId="3" fillId="0" borderId="0" xfId="0" applyNumberFormat="1" applyFont="1" applyBorder="1" applyAlignment="1">
      <alignment horizontal="right" vertical="top"/>
    </xf>
    <xf numFmtId="0" fontId="1" fillId="0" borderId="0" xfId="0" applyFont="1" applyBorder="1" applyAlignment="1">
      <alignment horizontal="center"/>
    </xf>
    <xf numFmtId="165" fontId="1" fillId="0" borderId="2" xfId="0" applyNumberFormat="1" applyFont="1" applyBorder="1" applyAlignment="1">
      <alignment horizontal="center" vertical="top"/>
    </xf>
    <xf numFmtId="167" fontId="3" fillId="0" borderId="0" xfId="0" applyNumberFormat="1" applyFont="1" applyAlignment="1">
      <alignment horizontal="right" vertical="top"/>
    </xf>
    <xf numFmtId="49" fontId="1" fillId="0" borderId="0" xfId="0" applyNumberFormat="1" applyFont="1" applyAlignment="1">
      <alignment horizontal="right" vertical="top" wrapText="1"/>
    </xf>
    <xf numFmtId="14" fontId="1" fillId="0" borderId="3" xfId="0" applyNumberFormat="1" applyFont="1" applyBorder="1" applyAlignment="1">
      <alignment horizontal="center" vertical="top"/>
    </xf>
    <xf numFmtId="0" fontId="1" fillId="0" borderId="2" xfId="0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14" fontId="7" fillId="0" borderId="3" xfId="0" applyNumberFormat="1" applyFont="1" applyBorder="1" applyAlignment="1">
      <alignment horizontal="left"/>
    </xf>
    <xf numFmtId="49" fontId="7" fillId="0" borderId="0" xfId="0" applyNumberFormat="1" applyFont="1" applyAlignment="1">
      <alignment horizontal="left" vertical="top" wrapText="1"/>
    </xf>
    <xf numFmtId="164" fontId="11" fillId="0" borderId="0" xfId="0" applyNumberFormat="1" applyFont="1" applyAlignment="1">
      <alignment horizontal="right" vertical="top"/>
    </xf>
    <xf numFmtId="170" fontId="11" fillId="0" borderId="0" xfId="0" applyNumberFormat="1" applyFont="1" applyAlignment="1">
      <alignment horizontal="right" vertical="top"/>
    </xf>
    <xf numFmtId="49" fontId="10" fillId="0" borderId="0" xfId="0" applyNumberFormat="1" applyFont="1" applyAlignment="1">
      <alignment horizontal="right" vertical="top"/>
    </xf>
    <xf numFmtId="49" fontId="7" fillId="0" borderId="0" xfId="0" applyNumberFormat="1" applyFont="1" applyAlignment="1">
      <alignment horizontal="right" vertical="top" wrapText="1"/>
    </xf>
    <xf numFmtId="49" fontId="8" fillId="0" borderId="0" xfId="0" applyNumberFormat="1" applyFont="1" applyAlignment="1">
      <alignment horizontal="left" vertical="top" wrapText="1"/>
    </xf>
    <xf numFmtId="0" fontId="0" fillId="0" borderId="0" xfId="0" applyAlignment="1">
      <alignment vertical="top"/>
    </xf>
    <xf numFmtId="168" fontId="11" fillId="0" borderId="0" xfId="0" applyNumberFormat="1" applyFont="1" applyAlignment="1">
      <alignment horizontal="right" vertical="top"/>
    </xf>
    <xf numFmtId="169" fontId="11" fillId="0" borderId="0" xfId="0" applyNumberFormat="1" applyFont="1" applyAlignment="1">
      <alignment horizontal="right" vertical="top"/>
    </xf>
    <xf numFmtId="170" fontId="2" fillId="0" borderId="0" xfId="0" applyNumberFormat="1" applyFont="1"/>
    <xf numFmtId="49" fontId="1" fillId="0" borderId="1" xfId="0" applyNumberFormat="1" applyFont="1" applyBorder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165" fontId="1" fillId="0" borderId="4" xfId="0" applyNumberFormat="1" applyFont="1" applyBorder="1" applyAlignment="1">
      <alignment horizontal="center" vertical="top"/>
    </xf>
    <xf numFmtId="0" fontId="0" fillId="0" borderId="5" xfId="0" applyBorder="1" applyAlignment="1">
      <alignment horizontal="center"/>
    </xf>
    <xf numFmtId="0" fontId="9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49" fontId="6" fillId="0" borderId="0" xfId="0" applyNumberFormat="1" applyFont="1" applyAlignment="1">
      <alignment horizontal="left" vertical="top"/>
    </xf>
    <xf numFmtId="0" fontId="12" fillId="0" borderId="0" xfId="0" applyFont="1" applyAlignment="1">
      <alignment vertical="top"/>
    </xf>
    <xf numFmtId="49" fontId="7" fillId="0" borderId="0" xfId="0" applyNumberFormat="1" applyFont="1" applyAlignment="1">
      <alignment horizontal="left" vertical="top"/>
    </xf>
    <xf numFmtId="0" fontId="0" fillId="0" borderId="0" xfId="0" applyAlignment="1">
      <alignment vertical="top"/>
    </xf>
    <xf numFmtId="49" fontId="10" fillId="0" borderId="0" xfId="0" applyNumberFormat="1" applyFont="1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K24"/>
  <sheetViews>
    <sheetView tabSelected="1" zoomScaleNormal="100" workbookViewId="0">
      <selection activeCell="C16" sqref="C16"/>
    </sheetView>
  </sheetViews>
  <sheetFormatPr defaultRowHeight="13.2" x14ac:dyDescent="0.25"/>
  <cols>
    <col min="1" max="1" width="4" style="14" customWidth="1"/>
    <col min="2" max="2" width="10.5546875" style="14" customWidth="1"/>
    <col min="3" max="3" width="36.44140625" style="6" customWidth="1"/>
    <col min="4" max="4" width="6.88671875" style="6" customWidth="1"/>
    <col min="5" max="5" width="14.109375" style="13" customWidth="1"/>
    <col min="6" max="6" width="12.6640625" style="8" customWidth="1"/>
    <col min="7" max="7" width="15.44140625" style="7" customWidth="1"/>
    <col min="8" max="8" width="11.88671875" style="7" customWidth="1"/>
  </cols>
  <sheetData>
    <row r="1" spans="1:11" x14ac:dyDescent="0.25">
      <c r="A1"/>
      <c r="B1"/>
      <c r="C1"/>
      <c r="D1"/>
      <c r="E1"/>
      <c r="F1"/>
      <c r="G1"/>
      <c r="H1"/>
    </row>
    <row r="2" spans="1:11" ht="15.6" x14ac:dyDescent="0.3">
      <c r="A2"/>
      <c r="B2"/>
      <c r="C2"/>
      <c r="D2" s="17" t="s">
        <v>11</v>
      </c>
      <c r="E2"/>
      <c r="F2"/>
      <c r="G2"/>
      <c r="H2"/>
    </row>
    <row r="3" spans="1:11" ht="12.75" customHeight="1" x14ac:dyDescent="0.25">
      <c r="A3"/>
      <c r="B3"/>
      <c r="C3"/>
      <c r="D3" s="18" t="s">
        <v>12</v>
      </c>
      <c r="E3"/>
      <c r="F3"/>
      <c r="G3"/>
      <c r="H3"/>
    </row>
    <row r="4" spans="1:11" ht="12.75" customHeight="1" x14ac:dyDescent="0.25">
      <c r="A4"/>
      <c r="B4"/>
      <c r="C4"/>
      <c r="D4" s="5"/>
      <c r="E4"/>
      <c r="F4"/>
      <c r="G4"/>
      <c r="H4"/>
    </row>
    <row r="5" spans="1:11" ht="12.75" customHeight="1" x14ac:dyDescent="0.25">
      <c r="A5" s="35" t="s">
        <v>13</v>
      </c>
      <c r="B5" s="36"/>
      <c r="C5" s="36"/>
      <c r="D5" s="36"/>
      <c r="E5" s="36"/>
      <c r="F5" s="36"/>
      <c r="G5" s="36"/>
      <c r="H5"/>
    </row>
    <row r="6" spans="1:11" ht="12.75" customHeight="1" x14ac:dyDescent="0.25">
      <c r="A6" s="36"/>
      <c r="B6" s="36"/>
      <c r="C6" s="36"/>
      <c r="D6" s="36"/>
      <c r="E6" s="36"/>
      <c r="F6" s="36"/>
      <c r="G6" s="36"/>
      <c r="H6"/>
    </row>
    <row r="7" spans="1:11" ht="13.5" customHeight="1" x14ac:dyDescent="0.25">
      <c r="A7" s="35" t="s">
        <v>14</v>
      </c>
      <c r="B7" s="36"/>
      <c r="C7" s="36"/>
      <c r="D7" s="36"/>
      <c r="E7" s="36"/>
      <c r="F7" s="36"/>
      <c r="G7" s="36"/>
      <c r="H7"/>
    </row>
    <row r="8" spans="1:11" ht="13.5" customHeight="1" x14ac:dyDescent="0.25">
      <c r="A8" s="36"/>
      <c r="B8" s="36"/>
      <c r="C8" s="36"/>
      <c r="D8" s="36"/>
      <c r="E8" s="36"/>
      <c r="F8" s="36"/>
      <c r="G8" s="36"/>
      <c r="H8"/>
    </row>
    <row r="9" spans="1:11" ht="13.5" customHeight="1" x14ac:dyDescent="0.25">
      <c r="A9" s="35" t="s">
        <v>23</v>
      </c>
      <c r="B9" s="36"/>
      <c r="C9" s="36"/>
      <c r="D9" s="36"/>
      <c r="E9" s="36"/>
      <c r="F9" s="36"/>
      <c r="G9" s="36"/>
      <c r="H9"/>
    </row>
    <row r="10" spans="1:11" ht="13.5" customHeight="1" x14ac:dyDescent="0.25">
      <c r="A10" s="36"/>
      <c r="B10" s="36"/>
      <c r="C10" s="36"/>
      <c r="D10" s="36"/>
      <c r="E10" s="36"/>
      <c r="F10" s="36"/>
      <c r="G10" s="36"/>
      <c r="H10"/>
    </row>
    <row r="11" spans="1:11" x14ac:dyDescent="0.25">
      <c r="A11" s="15"/>
      <c r="B11" s="20"/>
      <c r="C11" s="4"/>
      <c r="D11" s="4"/>
      <c r="E11" s="19" t="s">
        <v>19</v>
      </c>
      <c r="F11" s="30">
        <f>+G24</f>
        <v>20527.36</v>
      </c>
      <c r="G11" s="4" t="s">
        <v>20</v>
      </c>
      <c r="H11" s="9"/>
    </row>
    <row r="12" spans="1:11" ht="12.75" customHeight="1" x14ac:dyDescent="0.25">
      <c r="A12" s="2" t="s">
        <v>0</v>
      </c>
      <c r="B12" s="2" t="s">
        <v>7</v>
      </c>
      <c r="C12" s="2" t="s">
        <v>2</v>
      </c>
      <c r="D12" s="2" t="s">
        <v>5</v>
      </c>
      <c r="E12" s="31" t="s">
        <v>4</v>
      </c>
      <c r="F12" s="33" t="s">
        <v>15</v>
      </c>
      <c r="G12" s="34"/>
      <c r="H12" s="11"/>
      <c r="J12" s="1"/>
    </row>
    <row r="13" spans="1:11" x14ac:dyDescent="0.25">
      <c r="A13" s="3" t="s">
        <v>1</v>
      </c>
      <c r="B13" s="3" t="s">
        <v>8</v>
      </c>
      <c r="C13" s="3" t="s">
        <v>3</v>
      </c>
      <c r="D13" s="3" t="s">
        <v>6</v>
      </c>
      <c r="E13" s="32"/>
      <c r="F13" s="12" t="s">
        <v>9</v>
      </c>
      <c r="G13" s="16" t="s">
        <v>10</v>
      </c>
      <c r="H13" s="10"/>
      <c r="J13" s="1"/>
      <c r="K13" s="1"/>
    </row>
    <row r="14" spans="1:11" x14ac:dyDescent="0.25">
      <c r="A14" s="24"/>
      <c r="B14" s="24" t="s">
        <v>21</v>
      </c>
      <c r="C14" s="41" t="s">
        <v>29</v>
      </c>
      <c r="D14" s="36"/>
      <c r="E14" s="36"/>
      <c r="F14" s="36"/>
      <c r="G14" s="36"/>
    </row>
    <row r="15" spans="1:11" x14ac:dyDescent="0.25">
      <c r="C15" s="36"/>
      <c r="D15" s="36"/>
      <c r="E15" s="36"/>
      <c r="F15" s="36"/>
      <c r="G15" s="36"/>
    </row>
    <row r="16" spans="1:11" ht="22.8" x14ac:dyDescent="0.25">
      <c r="A16" s="25" t="s">
        <v>27</v>
      </c>
      <c r="B16" s="21" t="s">
        <v>24</v>
      </c>
      <c r="C16" s="26" t="s">
        <v>25</v>
      </c>
      <c r="D16" s="21" t="s">
        <v>26</v>
      </c>
      <c r="E16" s="28">
        <v>4.1494999999999997</v>
      </c>
      <c r="F16" s="29">
        <v>2941.44</v>
      </c>
      <c r="G16" s="23">
        <f t="shared" ref="G16" si="0">+ROUND(E16*F16,2)</f>
        <v>12205.51</v>
      </c>
      <c r="I16" s="27"/>
    </row>
    <row r="17" spans="1:7" x14ac:dyDescent="0.25">
      <c r="C17" s="37" t="s">
        <v>22</v>
      </c>
      <c r="D17" s="38"/>
      <c r="E17" s="38"/>
      <c r="F17" s="22"/>
      <c r="G17" s="23">
        <f>SUM(G16:G16)</f>
        <v>12205.51</v>
      </c>
    </row>
    <row r="18" spans="1:7" x14ac:dyDescent="0.25">
      <c r="A18" s="24"/>
      <c r="B18" s="24" t="s">
        <v>21</v>
      </c>
      <c r="C18" s="41" t="s">
        <v>28</v>
      </c>
      <c r="D18" s="36"/>
      <c r="E18" s="36"/>
      <c r="F18" s="36"/>
      <c r="G18" s="36"/>
    </row>
    <row r="19" spans="1:7" x14ac:dyDescent="0.25">
      <c r="C19" s="36"/>
      <c r="D19" s="36"/>
      <c r="E19" s="36"/>
      <c r="F19" s="36"/>
      <c r="G19" s="36"/>
    </row>
    <row r="20" spans="1:7" ht="22.8" x14ac:dyDescent="0.25">
      <c r="A20" s="25" t="s">
        <v>27</v>
      </c>
      <c r="B20" s="21" t="s">
        <v>24</v>
      </c>
      <c r="C20" s="26" t="s">
        <v>25</v>
      </c>
      <c r="D20" s="21" t="s">
        <v>26</v>
      </c>
      <c r="E20" s="28">
        <v>1.6180000000000001</v>
      </c>
      <c r="F20" s="29">
        <v>2941.44</v>
      </c>
      <c r="G20" s="23">
        <f t="shared" ref="G20" si="1">+ROUND(E20*F20,2)</f>
        <v>4759.25</v>
      </c>
    </row>
    <row r="21" spans="1:7" x14ac:dyDescent="0.25">
      <c r="C21" s="37" t="s">
        <v>22</v>
      </c>
      <c r="D21" s="38"/>
      <c r="E21" s="38"/>
      <c r="F21" s="22"/>
      <c r="G21" s="23">
        <f>SUM(G20:G20)</f>
        <v>4759.25</v>
      </c>
    </row>
    <row r="22" spans="1:7" x14ac:dyDescent="0.25">
      <c r="C22" s="37" t="s">
        <v>16</v>
      </c>
      <c r="D22" s="38"/>
      <c r="E22" s="38"/>
      <c r="F22" s="22"/>
      <c r="G22" s="23">
        <f>+G17+G21</f>
        <v>16964.760000000002</v>
      </c>
    </row>
    <row r="23" spans="1:7" x14ac:dyDescent="0.25">
      <c r="C23" s="39" t="s">
        <v>17</v>
      </c>
      <c r="D23" s="40"/>
      <c r="E23" s="40"/>
      <c r="F23" s="22"/>
      <c r="G23" s="23">
        <f>+ROUND(G22*0.21,2)</f>
        <v>3562.6</v>
      </c>
    </row>
    <row r="24" spans="1:7" x14ac:dyDescent="0.25">
      <c r="C24" s="37" t="s">
        <v>18</v>
      </c>
      <c r="D24" s="38"/>
      <c r="E24" s="38"/>
      <c r="F24" s="22"/>
      <c r="G24" s="23">
        <f>+G23+G22</f>
        <v>20527.36</v>
      </c>
    </row>
  </sheetData>
  <mergeCells count="12">
    <mergeCell ref="C24:E24"/>
    <mergeCell ref="C22:E22"/>
    <mergeCell ref="C23:E23"/>
    <mergeCell ref="C17:E17"/>
    <mergeCell ref="C14:G15"/>
    <mergeCell ref="C18:G19"/>
    <mergeCell ref="C21:E21"/>
    <mergeCell ref="E12:E13"/>
    <mergeCell ref="F12:G12"/>
    <mergeCell ref="A5:G6"/>
    <mergeCell ref="A7:G8"/>
    <mergeCell ref="A9:G10"/>
  </mergeCells>
  <phoneticPr fontId="0" type="noConversion"/>
  <pageMargins left="0.31496062992125984" right="0.19685039370078741" top="0.47244094488188981" bottom="0.19685039370078741" header="0" footer="0.31496062992125984"/>
  <pageSetup paperSize="9" scale="85" orientation="portrait" useFirstPageNumber="1" r:id="rId1"/>
  <headerFooter alignWithMargins="0">
    <oddHeader>&amp;R&amp;P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"/>
  <sheetViews>
    <sheetView workbookViewId="0"/>
  </sheetViews>
  <sheetFormatPr defaultRowHeight="13.2" x14ac:dyDescent="0.2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"/>
  <sheetViews>
    <sheetView workbookViewId="0"/>
  </sheetViews>
  <sheetFormatPr defaultRowHeight="13.2" x14ac:dyDescent="0.2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Sheet1</vt:lpstr>
      <vt:lpstr>Sheet3</vt:lpstr>
      <vt:lpstr>Sheet2</vt:lpstr>
      <vt:lpstr>Sheet1!Print_Area</vt:lpstr>
      <vt:lpstr>Sheet1!Print_Titles</vt:lpstr>
    </vt:vector>
  </TitlesOfParts>
  <Company>sistela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Naudotojas</dc:creator>
  <cp:lastModifiedBy>Tomas</cp:lastModifiedBy>
  <cp:lastPrinted>2020-03-09T15:45:21Z</cp:lastPrinted>
  <dcterms:created xsi:type="dcterms:W3CDTF">2000-03-15T14:19:55Z</dcterms:created>
  <dcterms:modified xsi:type="dcterms:W3CDTF">2021-03-15T11:30:08Z</dcterms:modified>
</cp:coreProperties>
</file>